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Estimate"/>
    <sheet r:id="rId2" sheetId="2" name="Cut list"/>
  </sheets>
  <definedNames/>
  <calcPr/>
</workbook>
</file>

<file path=xl/sharedStrings.xml><?xml version="1.0" encoding="utf-8"?>
<sst xmlns="http://schemas.openxmlformats.org/spreadsheetml/2006/main">
  <si>
    <t>Weldment estimate</t>
  </si>
  <si>
    <t>Ten example shop assemblies; no field work</t>
  </si>
  <si>
    <t>Quantity</t>
  </si>
  <si>
    <t>Weld length in/assembly</t>
  </si>
  <si>
    <t>Travel speed in/min</t>
  </si>
  <si>
    <t>Arc-on share %</t>
  </si>
  <si>
    <t>Fit-up min/assembly</t>
  </si>
  <si>
    <t>Separate positioning min/assembly</t>
  </si>
  <si>
    <t>Cost rate $/h</t>
  </si>
  <si>
    <t>Cut components $/assembly</t>
  </si>
  <si>
    <t>Consumables $/assembly</t>
  </si>
  <si>
    <t>Fixture setup min/lot</t>
  </si>
  <si>
    <t>Additional travel hours/lot</t>
  </si>
  <si>
    <t>Travel cost $/h</t>
  </si>
  <si>
    <t>Mobilization cost $/lot</t>
  </si>
  <si>
    <t>Markup %</t>
  </si>
  <si>
    <t>Arc min/assembly</t>
  </si>
  <si>
    <t>Total labor min/assembly</t>
  </si>
  <si>
    <t>Cost/lot</t>
  </si>
  <si>
    <t>Selling price/lot</t>
  </si>
  <si>
    <t>Selling price/assembly</t>
  </si>
  <si>
    <t>Scope note</t>
  </si>
  <si>
    <t>No engineering, NDT, finish, installation, permits or freight included. Add if required.</t>
  </si>
  <si>
    <t>Component</t>
  </si>
  <si>
    <t>Material/spec</t>
  </si>
  <si>
    <t>Cut length in</t>
  </si>
  <si>
    <t>Qty/assembly</t>
  </si>
  <si>
    <t>Delivered component $ each</t>
  </si>
  <si>
    <t>Cost/assembly</t>
  </si>
  <si>
    <t>Tube member</t>
  </si>
  <si>
    <t>[grade/spec]</t>
  </si>
  <si>
    <t>Base plate</t>
  </si>
  <si>
    <t>Update component pricing and weld drawing revision before use.</t>
  </si>
</sst>
</file>

<file path=xl/styles.xml><?xml version="1.0" encoding="utf-8"?>
<styleSheet xmlns="http://schemas.openxmlformats.org/spreadsheetml/2006/main">
  <numFmts count="1">
    <numFmt numFmtId="100" formatCode="0.00"/>
  </numFmts>
  <fonts count="2">
    <font>
      <name val="Calibri"/>
      <sz val="11"/>
      <family val="2"/>
      <color theme="1"/>
    </font>
    <font>
      <name val="Calibri"/>
      <sz val="11"/>
      <family val="2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E8EEF5"/>
        <bgColor indexed="64"/>
      </patternFill>
    </fill>
    <fill>
      <patternFill patternType="solid">
        <fgColor rgb="FFFFF4C2"/>
        <bgColor indexed="64"/>
      </patternFill>
    </fill>
  </fills>
  <borders count="1">
    <border>
      <left/>
      <right/>
      <top/>
      <bottom/>
      <diagonal/>
    </border>
  </borders>
  <cellXfs count="4">
    <xf fontId="0" applyFont="1"/>
    <xf fontId="1" applyFont="1" fillId="2" applyFill="1" applyAlignment="1">
      <alignment wrapText="1"/>
    </xf>
    <xf fontId="0" applyFont="1" fillId="3" applyFill="1" applyAlignment="1">
      <alignment wrapText="1"/>
    </xf>
    <xf numFmtId="100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0</v>
      </c>
      <c r="B1" s="1" t="s">
        <v>1</v>
      </c>
    </row>
    <row r="2">
      <c r="A2" s="2" t="s">
        <v>2</v>
      </c>
      <c r="B2" s="2">
        <v>10</v>
      </c>
    </row>
    <row r="3">
      <c r="A3" s="2" t="s">
        <v>3</v>
      </c>
      <c r="B3" s="2">
        <v>96</v>
      </c>
    </row>
    <row r="4">
      <c r="A4" s="2" t="s">
        <v>4</v>
      </c>
      <c r="B4" s="2">
        <v>12</v>
      </c>
    </row>
    <row r="5">
      <c r="A5" s="2" t="s">
        <v>5</v>
      </c>
      <c r="B5" s="2">
        <v>40</v>
      </c>
    </row>
    <row r="6">
      <c r="A6" s="2" t="s">
        <v>6</v>
      </c>
      <c r="B6" s="2">
        <v>25</v>
      </c>
    </row>
    <row r="7">
      <c r="A7" s="2" t="s">
        <v>7</v>
      </c>
      <c r="B7" s="2">
        <v>8</v>
      </c>
    </row>
    <row r="8">
      <c r="A8" s="2" t="s">
        <v>8</v>
      </c>
      <c r="B8" s="2">
        <v>85</v>
      </c>
    </row>
    <row r="9">
      <c r="A9" s="2" t="s">
        <v>9</v>
      </c>
      <c r="B9" s="3">
        <f>=SUM('Cut list'!F2:F3)</f>
      </c>
    </row>
    <row r="10">
      <c r="A10" s="2" t="s">
        <v>10</v>
      </c>
      <c r="B10" s="2">
        <v>6</v>
      </c>
    </row>
    <row r="11">
      <c r="A11" s="2" t="s">
        <v>11</v>
      </c>
      <c r="B11" s="2">
        <v>45</v>
      </c>
    </row>
    <row r="12">
      <c r="A12" s="2" t="s">
        <v>12</v>
      </c>
      <c r="B12" s="2">
        <v>0</v>
      </c>
    </row>
    <row r="13">
      <c r="A13" s="2" t="s">
        <v>13</v>
      </c>
      <c r="B13" s="2">
        <v>65</v>
      </c>
    </row>
    <row r="14">
      <c r="A14" s="2" t="s">
        <v>14</v>
      </c>
      <c r="B14" s="2">
        <v>0</v>
      </c>
    </row>
    <row r="15">
      <c r="A15" s="2" t="s">
        <v>15</v>
      </c>
      <c r="B15" s="2">
        <v>20</v>
      </c>
    </row>
    <row r="16">
      <c r="A16" s="2" t="s">
        <v>16</v>
      </c>
      <c r="B16" s="3">
        <f>=B3/B4</f>
      </c>
    </row>
    <row r="17">
      <c r="A17" s="2" t="s">
        <v>17</v>
      </c>
      <c r="B17" s="3">
        <f>=B16/(B5/100)+B6+B7</f>
      </c>
    </row>
    <row r="18">
      <c r="A18" s="2" t="s">
        <v>18</v>
      </c>
      <c r="B18" s="3">
        <f>=(B17*B8/60+B9+B10)*B2+B11*B8/60+B12*B13+B14</f>
      </c>
    </row>
    <row r="19">
      <c r="A19" s="2" t="s">
        <v>19</v>
      </c>
      <c r="B19" s="3">
        <f>=B18*(1+B15/100)</f>
      </c>
    </row>
    <row r="20">
      <c r="A20" s="2" t="s">
        <v>20</v>
      </c>
      <c r="B20" s="3">
        <f>=B19/B2</f>
      </c>
    </row>
    <row r="21">
      <c r="A21" s="2" t="s">
        <v>21</v>
      </c>
      <c r="B21" s="2" t="s">
        <v>22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>
      <c r="A2" s="2" t="s">
        <v>29</v>
      </c>
      <c r="B2" s="2" t="s">
        <v>30</v>
      </c>
      <c r="C2" s="2">
        <v>12</v>
      </c>
      <c r="D2" s="2">
        <v>4</v>
      </c>
      <c r="E2" s="2">
        <v>6</v>
      </c>
      <c r="F2" s="3">
        <f>=D2*E2</f>
      </c>
    </row>
    <row r="3">
      <c r="A3" s="2" t="s">
        <v>31</v>
      </c>
      <c r="B3" s="2" t="s">
        <v>30</v>
      </c>
      <c r="C3" s="2">
        <v>6</v>
      </c>
      <c r="D3" s="2">
        <v>2</v>
      </c>
      <c r="E3" s="2">
        <v>9</v>
      </c>
      <c r="F3" s="3">
        <f>=D3*E3</f>
      </c>
    </row>
    <row r="4">
      <c r="A4" s="2" t="s">
        <v>32</v>
      </c>
    </row>
  </sheetData>
</worksheet>
</file>